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38" firstSheet="1" activeTab="2"/>
  </bookViews>
  <sheets>
    <sheet name="工程信息" sheetId="7" state="hidden" r:id="rId1"/>
    <sheet name="包组一（电气自控柜）" sheetId="2" r:id="rId2"/>
    <sheet name="包组四（水泵）" sheetId="3" r:id="rId3"/>
  </sheets>
  <externalReferences>
    <externalReference r:id="rId4"/>
    <externalReference r:id="rId5"/>
  </externalReferences>
  <definedNames>
    <definedName name="_xlnm._FilterDatabase" localSheetId="0" hidden="1">工程信息!$J$1:$J$21</definedName>
    <definedName name="导线价">[1]架线附表!$M$5</definedName>
    <definedName name="导线重">[1]架线附表!$E$4</definedName>
    <definedName name="地网重">[1]杆塔附表!$W$13</definedName>
    <definedName name="地线重">[1]架线附表!$E$17</definedName>
    <definedName name="附件重">[1]附件附表!$E$53</definedName>
    <definedName name="基筋重">[1]基础附表!$L$10</definedName>
    <definedName name="脚栓重">[1]基础附表!$L$18</definedName>
    <definedName name="金具价">[1]附件附表!$M$15</definedName>
    <definedName name="全长">#REF!</definedName>
    <definedName name="水泥价">[1]基础附表!$L$3</definedName>
    <definedName name="水泥重">[1]基础附表!$L$2</definedName>
    <definedName name="砼C15方量">[1]基础材料!$E$54</definedName>
    <definedName name="砼C20方量">[1]基础材料!$G$54</definedName>
    <definedName name="_8867576417572811139">[2]_8867576417572811139!A1:A1053</definedName>
    <definedName name="_xlnm._FilterDatabase" localSheetId="1" hidden="1">'包组一（电气自控柜）'!$A$3:$E$33</definedName>
    <definedName name="OLE_LINK7" localSheetId="1">#REF!</definedName>
    <definedName name="_xlnm.Print_Area" localSheetId="1">'包组一（电气自控柜）'!$A$1:$G$33</definedName>
    <definedName name="_xlnm.Print_Titles" localSheetId="1">'包组一（电气自控柜）'!$1:$3</definedName>
    <definedName name="_xlnm._FilterDatabase" localSheetId="2" hidden="1">'包组四（水泵）'!$A$3:$G$14</definedName>
    <definedName name="OLE_LINK7" localSheetId="2">#REF!</definedName>
    <definedName name="_xlnm.Print_Area" localSheetId="2">'包组四（水泵）'!$A$1:$I$16</definedName>
    <definedName name="_xlnm.Print_Titles" localSheetId="2">'包组四（水泵）'!$1:$3</definedName>
    <definedName name="_xlnm.Print_Area" localSheetId="0">工程信息!#REF!</definedName>
    <definedName name="_xlnm.Print_Titles" localSheetId="0">工程信息!#REF!</definedName>
    <definedName name="全长" localSheetId="0">#REF!</definedName>
  </definedNames>
  <calcPr calcId="144525"/>
</workbook>
</file>

<file path=xl/sharedStrings.xml><?xml version="1.0" encoding="utf-8"?>
<sst xmlns="http://schemas.openxmlformats.org/spreadsheetml/2006/main" count="279" uniqueCount="196">
  <si>
    <t>造价员</t>
  </si>
  <si>
    <t>高丽彰（杜建辉）</t>
  </si>
  <si>
    <t>工程内容</t>
  </si>
  <si>
    <t>对电气自控柜、回水箱、水泵、测量仪表及零星材料类进行控制价编制</t>
  </si>
  <si>
    <t>定额体系清单</t>
  </si>
  <si>
    <t>委托单位
（标题第一行）</t>
  </si>
  <si>
    <t>广州大学城能源发展有限公司</t>
  </si>
  <si>
    <t>《20kV及以下配电网工程预算定额（2009）》</t>
  </si>
  <si>
    <t>工程名称
（标题第二行）</t>
  </si>
  <si>
    <t>广州大学城分散热力站节能优化改造项目材料采购项目</t>
  </si>
  <si>
    <t>承包方式</t>
  </si>
  <si>
    <t>《20kV及以下配电网工程预算定额（2016）》</t>
  </si>
  <si>
    <t>增值税</t>
  </si>
  <si>
    <t>结算原则</t>
  </si>
  <si>
    <t>常规</t>
  </si>
  <si>
    <t>《电网检修工程预算定额（2010）》</t>
  </si>
  <si>
    <t>编制日期：</t>
  </si>
  <si>
    <t>建设单位</t>
  </si>
  <si>
    <t>承包单位</t>
  </si>
  <si>
    <t>《电网技术改造工程预算定额（2010）》</t>
  </si>
  <si>
    <t>业务编号：</t>
  </si>
  <si>
    <t>25ZJ176-0001</t>
  </si>
  <si>
    <t>无设计单位</t>
  </si>
  <si>
    <t>监理单位</t>
  </si>
  <si>
    <t>《广东省建筑与装饰工程综合定额（2010）》</t>
  </si>
  <si>
    <t>咨询费下浮率</t>
  </si>
  <si>
    <t>开工日期</t>
  </si>
  <si>
    <t>竣工日期</t>
  </si>
  <si>
    <t>《广东省安装工程综合定额（2010）》</t>
  </si>
  <si>
    <t>施工中标费率
（审核后下浮）</t>
  </si>
  <si>
    <t>定额体系</t>
  </si>
  <si>
    <t>广东省定额(2018)</t>
  </si>
  <si>
    <t>计价方式</t>
  </si>
  <si>
    <t>定额计价法</t>
  </si>
  <si>
    <t>《广东省市政工程综合定额（2010）》</t>
  </si>
  <si>
    <t>最低咨询费</t>
  </si>
  <si>
    <t>套用定额</t>
  </si>
  <si>
    <t>《广东省通用安装工程综合定额（2018）》</t>
  </si>
  <si>
    <t>《广东省园林绿化工程综合定额（2010）》</t>
  </si>
  <si>
    <t>施工合同号</t>
  </si>
  <si>
    <t>材料信息价</t>
  </si>
  <si>
    <r>
      <rPr>
        <sz val="11"/>
        <color indexed="8"/>
        <rFont val="宋体"/>
        <charset val="134"/>
      </rPr>
      <t>《广东省房屋建筑和市政修缮工程综合定额（201</t>
    </r>
    <r>
      <rPr>
        <sz val="11"/>
        <color indexed="8"/>
        <rFont val="宋体"/>
        <charset val="134"/>
      </rPr>
      <t>2）》</t>
    </r>
  </si>
  <si>
    <t>工程编号</t>
  </si>
  <si>
    <t>/</t>
  </si>
  <si>
    <t>厂商价</t>
  </si>
  <si>
    <r>
      <rPr>
        <sz val="11"/>
        <color indexed="8"/>
        <rFont val="宋体"/>
        <charset val="134"/>
      </rPr>
      <t>《电网检修工程预算定额（201</t>
    </r>
    <r>
      <rPr>
        <sz val="11"/>
        <color indexed="8"/>
        <rFont val="宋体"/>
        <charset val="134"/>
      </rPr>
      <t>5年版）》</t>
    </r>
  </si>
  <si>
    <t>限价金额</t>
  </si>
  <si>
    <t>建筑部分</t>
  </si>
  <si>
    <t>建设单位提供的</t>
  </si>
  <si>
    <t>工程量清单</t>
  </si>
  <si>
    <t>、施工图</t>
  </si>
  <si>
    <t>《电网技术改造工程预算定额（2015年版）》</t>
  </si>
  <si>
    <t>安装部分</t>
  </si>
  <si>
    <t>配网定额年价差</t>
  </si>
  <si>
    <t>定额〔2019〕26号《关于发布20kV及以下配电网工程预算定额2019年上半年价格水平调整系数的通知》</t>
  </si>
  <si>
    <t>《电网拆除工程预算定额（2015年版）》</t>
  </si>
  <si>
    <t>报告版/次</t>
  </si>
  <si>
    <t>A/1</t>
  </si>
  <si>
    <t>技改检修定额年价差</t>
  </si>
  <si>
    <t>定额〔2020〕26号《关于发布2015版电网技术改造和检修工程概预算定额2020年上半年价格水平调整系数的通知》</t>
  </si>
  <si>
    <t>广东电行〔2015〕19号关于印发《广东省电力行业10kv配电线路带电作业收费标准》的通知</t>
  </si>
  <si>
    <t>汇总表版/次</t>
  </si>
  <si>
    <t>核减结算情况说明</t>
  </si>
  <si>
    <t>根据施工图重新核查工程量，按最新材价文件调整乙供材料价格，并按相关规定文件调整工程取费，</t>
  </si>
  <si>
    <t>《电网拆除工程预算定额估价表（2015年版）》</t>
  </si>
  <si>
    <t>《电网检修工程预算定额估价表（2015年版）》</t>
  </si>
  <si>
    <t>《电网技术改造工程预算定额估价表（2015年版）》</t>
  </si>
  <si>
    <t>《广东省房屋建筑与装饰工程综合定额（2018）》</t>
  </si>
  <si>
    <t>《广东省市政工程综合定额（2018）》</t>
  </si>
  <si>
    <t>《广东省园林绿化工程综合定额（2018）》</t>
  </si>
  <si>
    <t>广州大学城分散热力站节能优化改造项目材料采购项目（三次采购）</t>
  </si>
  <si>
    <t>包组一（电气自控柜）</t>
  </si>
  <si>
    <t>序号</t>
  </si>
  <si>
    <t>名称</t>
  </si>
  <si>
    <t>品牌、型号、规格</t>
  </si>
  <si>
    <t>单位</t>
  </si>
  <si>
    <t>数量</t>
  </si>
  <si>
    <t>备注</t>
  </si>
  <si>
    <t>质保期</t>
  </si>
  <si>
    <t>动力电控箱AP3</t>
  </si>
  <si>
    <t>1.规格:600*400*900mm（长度*厚度*高度），厚1.5mm，IP20，单开门、背板安装方式，配把手型门锁设计（后背不开门）2.柜内配电（含变频器（变频器功率按图纸所标注，支持modbus-rtu协议）），详见广工二期文件夹内图纸，含智能数字电表（modbus-rtu协议），二次控制电路、接触器、继电器、柜内照明、散热风扇（尺寸150*150mm）、接地端子、浪涌保护器等。3.详见详见广工二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</si>
  <si>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个</t>
  </si>
  <si>
    <t>N-SCB-007-广州大学城分散热力站节能优化改造广工二期（AP3）热力站改造</t>
  </si>
  <si>
    <t>2年</t>
  </si>
  <si>
    <t>动力电控箱AP4</t>
  </si>
  <si>
    <t>1.规格:600*400*900mm（长度*厚度*高度），厚1.5mm，IP20，单开门、背板安装方式，配把手型门锁设计（后背不开门）2.柜内配电（含变频器（变频器功率按图纸所标注，支持modbus-rtu协议）），详见广药文件夹内图纸，含智能数字电表（modbus-rtu协议），二次控制电路、接触器、继电器、柜内照明、散热风扇（尺寸150*150mm）、接地端子、浪涌保护器等。3.详见广药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</si>
  <si>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N-SCB-007-广州大学城分散热力站节能优化改造广药（AP4）热力站改造</t>
  </si>
  <si>
    <t>动力电控箱AP6、AP7</t>
  </si>
  <si>
    <t>1.规格:600*400*900mm（长度*厚度*高度），厚1.5mm，IP20，单开门、背板安装方式，配把手型门锁设计（后背不开门）2.柜内配电（含变频器（变频器功率按图纸所标注，支持modbus-rtu协议）），详见中大文件夹内图纸，含智能数字电表（modbus-rtu协议），二次控制电路、接触器、继电器、柜内照明、散热风扇（尺寸150*150mm）、接地端子、浪涌保护器等。3.详见中大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</si>
  <si>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N-SCB-007-广州大学城分散热力站节能优化改造中大（AP6、AP7）热力站改造</t>
  </si>
  <si>
    <t>动力电控柜AP3</t>
  </si>
  <si>
    <t>1.规格:600*600*2200mm（长度*厚度*高度），厚1.5mm，IP20，单开门、背板安装方式，配把手型门锁设计（后背不开门）2.柜内配电（含变频器（变频器功率按图纸所标注，支持modbus-rtu协议）），详见广外文件夹内图纸，含智能数字电表（modbus-rtu协议），二次控制电路、接触器、继电器、柜内照明、散热风扇（尺寸150*150mm）、接地端子、浪涌保护器等。3.详见广外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</si>
  <si>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N-SCB-007-广州大学城分散热力站节能优化改造广外（AP3）热力站改造</t>
  </si>
  <si>
    <t>动力电控柜AP5</t>
  </si>
  <si>
    <t>1.规格:600*600*2200mm（长度*厚度*高度），厚1.5mm，IP20，单开门、背板安装方式，配把手型门锁设计（后背不开门）2.柜内配电（含变频器（变频器功率按图纸所标注，支持modbus-rtu协议）），详见广美文件夹内图纸，含智能数字电表（modbus-rtu协议），二次控制电路、接触器、继电器、柜内照明、散热风扇（尺寸150*150mm）、接地端子、浪涌保护器等。3.详见广美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</si>
  <si>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N-SCB-007-广州大学城分散热力站节能优化改造广美（AP5）热力站改造</t>
  </si>
  <si>
    <t>动力电控柜AP6</t>
  </si>
  <si>
    <t>1.规格:600*600*2200mm（长度*厚度*高度），厚1.5mm，IP20，单开门、背板安装方式，配把手型门锁设计（后背不开门）2.柜内配电（不含变频器），详见广中医文件夹内图纸，含智能数字电表（modbus-rtu协议），二次控制电路、接触器、继电器、柜内照明、散热风扇（尺寸150*150mm）、接地端子、浪涌保护器等。3.详见广中医文件夹内图纸,采购需求书，要求厂家深化图纸并出图交我方审核。4.柜内45KW变频器由甲方提供（利旧），现场安装及接线由乙供完成5.电缆上进上出6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</t>
  </si>
  <si>
    <t>N-SCB-007-广州大学城分散热力站节能优化改造广中医（AP6）热力站改造</t>
  </si>
  <si>
    <t>1.规格:600*600*1800mm（长度*厚度*高度），厚1.5mm，IP20，单开门、背板安装方式，配把手型门锁设计（后背不开门）2.柜内配电（含变频器（变频器功率按图纸所标注，支持modbus-rtu协议）），详见华师一期文件夹内图纸，含智能数字电表（modbus-rtu协议），二次控制电路、接触器、继电器、柜内照明、散热风扇（尺寸150*150mm）、接地端子、浪涌保护器等。3.详见华师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开关、断路器：正泰、上海人民、德力西或同等品牌电表：正泰、德力西、安科瑞或同等品牌变频器：参照或相当于汇川、英威腾、海利普或同等品牌</t>
  </si>
  <si>
    <t>N-SCB-007-广州大学城分散热力站节能优化改造华师一期（AP5）热力站改造</t>
  </si>
  <si>
    <t>动力电控柜AP4</t>
  </si>
  <si>
    <t>1.规格:600*600*2200mm（长度*厚度*高度），厚1.5mm，IP20，单开门、背板安装方式，配把手型门锁设计（后背不开门）2.柜内配电，详见广工一期文件夹内图纸，含智能数字电表（modbus-rtu协议），二次控制电路、柜内照明、接触器、继电器、端子、导轨、按钮、散热风扇、接地端子、浪涌保护器等。3.详见广工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</si>
  <si>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N-SCB-007-广州大学城分散热力站节能优化改造广工一期（AP4）热力站改造</t>
  </si>
  <si>
    <t>1.规格:600*600*2200mm（长度*厚度*高度），厚1.5mm，IP20，单开门、背板安装方式，配把手型门锁设计（后背不开门）2.柜内配电，详见广工二期文件夹内图纸，含智能数字电表（modbus-rtu协议），二次控制电路、柜内照明、接触器、继电器、端子、导轨、按钮、散热风扇、接地端子、浪涌保护器等。3.详见广工二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</si>
  <si>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N-SCB-007-广州大学城分散热力站节能优化改造广工二期（AP4）热力站改造</t>
  </si>
  <si>
    <t>1.规格:600*600*2200mm（长度*厚度*高度），厚1.5mm，IP20，单开门、背板安装方式，配把手型门锁设计（后背不开门）2.柜内配电，详见中大文件夹内图纸，含智能数字电表（modbus-rtu协议），二次控制电路、柜内照明、接触器、继电器、端子、导轨、按钮、散热风扇、接地端子、浪涌保护器等。3.详见中大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</si>
  <si>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N-SCB-007-广州大学城分散热力站节能优化改造中大（AP4）热力站改造</t>
  </si>
  <si>
    <t>1.规格:600*600*2200mm（长度*厚度*高度），厚1.5mm，IP20，单开门、背板安装方式，配把手型门锁设计（后背不开门）2.柜内配电，详见广外文件夹内图纸，含智能数字电表（modbus-rtu协议），二次控制电路、柜内照明、接触器、继电器、端子、导轨、按钮、散热风扇、接地端子、浪涌保护器等。3.详见广外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</si>
  <si>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N-SCB-007-广州大学城分散热力站节能优化改造广外（AP5）热力站改造</t>
  </si>
  <si>
    <t>1.规格:600*600*2200mm（长度*厚度*高度），厚1.5mm，IP20，单开门、背板安装方式，配把手型门锁设计（后背不开门）2.柜内配电，详见广药文件夹内图纸，含智能数字电表（modbus-rtu协议），二次控制电路、柜内照明、接触器、继电器、端子、导轨、按钮、散热风扇、接地端子、浪涌保护器等。3.详见广药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</si>
  <si>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N-SCB-007-广州大学城分散热力站节能优化改造广药（AP3）热力站改造</t>
  </si>
  <si>
    <t>1.规格:600*600*2200mm（长度*厚度*高度），厚1.5mm，IP20，单开门、背板安装方式，配把手型门锁设计（后背不开门）2.柜内配电，详见广美文件夹内图纸，含智能数字电表（modbus-rtu协议），二次控制电路、柜内照明、接触器、继电器、端子、导轨、按钮、散热风扇、接地端子、浪涌保护器等。3.详见广美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</si>
  <si>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N-SCB-007-广州大学城分散热力站节能优化改造广美（AP4）热力站改造</t>
  </si>
  <si>
    <t>1.规格:600*600*2200mm（长度*厚度*高度），厚1.5mm，IP20，单开门、背板安装方式，配把手型门锁设计（后背不开门）2.柜内配电，详见华师一期文件夹内图纸，含智能数字电表（modbus-rtu协议），二次控制电路、柜内照明、接触器、继电器、端子、导轨、按钮、散热风扇、接地端子、浪涌保护器等。3.详见华师一期文件夹内图纸,采购需求书，要求厂家深化图纸并出图交我方审核。4.电缆上进上出5.推荐品牌：电箱：顺特电气设备有限公司、广州白云电器设备股份有限公司、广东省顺德开关厂、广东基业或同等品牌接触器、继电器、开关：正泰、上海人民、德力西或同等品牌电表：正泰、德力西、安科瑞或同等品牌</t>
  </si>
  <si>
    <t>N-SCB-007-广州大学城分散热力站节能优化改造华师一期（AP4）热力站改造</t>
  </si>
  <si>
    <t>电控箱AP5</t>
  </si>
  <si>
    <t>1.规格:600*400*2200mm（长度*厚度*高度），厚1.5mm，IP20，单开门、背板安装方式，配把手型门锁设计（后背不开门）2.柜内配电，详见广中医文件夹内图纸，含智能数字电表（modbus-rtu协议），二次控制电路、柜内照明、接触器、继电器、端子、导轨、按钮、散热风扇、接地端子、浪涌保护器等。3.详见广中医文件夹内图纸,采购需求书，要求厂家深化图纸并出图交我方审核。4.电缆上进上出5.品牌参照或相当于：电箱：顺特电气设备有限公司、广州白云电器设备股份有限公司、广东省顺德开关厂、广东基业或同等品牌接触器、继电器、开关：正泰、上海人民、德力西或同等品牌电表：正泰、德力西、安科瑞或同等品牌注意：根据现场实际情况，柜尺寸改为600*400*2200mm（长度*厚度*高度）</t>
  </si>
  <si>
    <t>N-SCB-007-广州大学城分散热力站节能优化改造广中医热力站</t>
  </si>
  <si>
    <t>弱电信号控制柜RD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</si>
  <si>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工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</si>
  <si>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N-SCB-007-广州大学城分散热力站节能优化改造广工一期热力站改造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</si>
  <si>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工二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</si>
  <si>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N-SCB-007-广州大学城分散热力站节能优化改造广工二期热力站改造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</si>
  <si>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中大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</si>
  <si>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N-SCB-007-广州大学城分散热力站节能优化改造中大热力站改造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</si>
  <si>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外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</si>
  <si>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N-SCB-007-广州大学城分散热力站节能优化改造广外热力站改造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</si>
  <si>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药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</si>
  <si>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N-SCB-007-广州大学城分散热力站节能优化改造广药热力站改造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</si>
  <si>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美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</si>
  <si>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N-SCB-007-广州大学城分散热力站节能优化改造广美热力站改造</t>
  </si>
  <si>
    <t>1.规格:600*600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华师一期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巨控或同等品牌接触器、继电器、开关、按钮、指示灯：正泰、上海人民、德力西或同等品牌</t>
  </si>
  <si>
    <t>N-SCB-007-广州大学城分散热力站节能优化改造华师一期热力站改造</t>
  </si>
  <si>
    <t>1.规格:600*400（深）*1800mm（长度*厚度*高度），厚1.5mm，IP20，单开门2.含柜内配电，开关电源、柜内照明、控制模块、10寸触摸屏、交换机、信号隔离栅、网关、继电器、端子、导轨、按钮、五孔插座、散热风扇、接线端子、浪涌保护器、蓄电池等，详见图纸3.详见广中医文件夹内图纸,采购需求书，要求厂家深化图纸并出图交我方审核。4.电缆上进上出5.品牌参照或相当于：电箱：顺特电气设备有限公司、广州白云电器设备股份有限公司、广东省顺德开关厂、广东基业或同等品牌PLC控制模块:西门子、施耐德、霍尼韦尔或同等品牌触摸屏：西门子、威纶通、昆仑技创或同等品牌网关：旋思、迅饶、有人或同等品牌接触器、继电器、开关、按钮、指示灯：施耐德、ABB、西门子、正泰、上海人民、良信或同等品牌</t>
  </si>
  <si>
    <t>现场检修控制箱KC</t>
  </si>
  <si>
    <t>1.规格:400*200*400mm（长度*厚度*高度），室外型2.柜内配电，控制电路，按钮，详见配电系统图.不锈钢箱体为304不锈钢，IP653.详见广工一期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</si>
  <si>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N-SCB-007-广州大学城分散热力站节能优化改造广工一期期热力站改造</t>
  </si>
  <si>
    <t>1.规格:400*200*400mm（长度*厚度*高度），室外型2.柜内配电，控制电路，按钮，详见配电系统图.不锈钢箱体为304不锈钢，IP653.详见广工二期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</si>
  <si>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广外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</si>
  <si>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广中医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</si>
  <si>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N-SCB-007-广州大学城分散热力站节能优化改造广中医热力站改造</t>
  </si>
  <si>
    <t>1.规格:400*200*400mm（长度*厚度*高度），室外型2.柜内配电，控制电路，按钮，详见配电系统图.不锈钢箱体为304不锈钢，IP653.详见广美文件夹内图纸，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</si>
  <si>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1.规格:400*200*400mm（长度*厚度*高度），室外型2.柜内配电，控制电路，按钮，详见配电系统图.不锈钢箱体为304不锈钢，IP653.详见华师一期文件夹内图纸,采购需求书，要求厂家深化图纸并出图交我方审核。4.电缆下进下出5.品牌参照或相当于：电箱：广州白云电器设备股份有限公司、广东省顺德开关厂、广东基业或同等品牌接触器、继电器、开关、按钮、指示灯：正泰、上海人民、德力西或同等品牌</t>
  </si>
  <si>
    <t>备注：</t>
  </si>
  <si>
    <t>货期：包组一电气自控柜第一批为合同签订后20天，后续批次交货按采购人通知时间，供方在收到采购人通知之日起10个日历天内将当批次材料送至采购人指定地点。</t>
  </si>
  <si>
    <t>包组四（水泵）</t>
  </si>
  <si>
    <t>编码</t>
  </si>
  <si>
    <t>详细用途</t>
  </si>
  <si>
    <t>批次</t>
  </si>
  <si>
    <t>3R-78A</t>
  </si>
  <si>
    <t>管道泵（加热）</t>
  </si>
  <si>
    <t>1.名称：立式单级单吸离心泵/管道泵
★2.规格参数：流量17m³/h（允许偏差﹢5%），扬程16m（允许偏差﹢5%），效率≥65%，2.2KW/380V，一级能效，IP55,噪音≤65dB(A）；
★3.输送介质：水，温度≤70℃
★4.工作压力：≥1.0MPa；
★5.材质要求：泵体铸铁、球墨铸铁或铸钢（涂/衬塑）；叶轮304不锈钢，配机械密封（随机配1个备件）；
★6.其他：配4个橡胶减振垫和安装底板、进出口配对法兰（SUS304),配防雨罩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★8.安装和交货位置：热力站外；</t>
  </si>
  <si>
    <t>台</t>
  </si>
  <si>
    <t>加热循环泵：                                                                                                                                                                                                                         广工一期2台；                                                                                                                                                                                                                          广工二期3台；                                                                                                                                                                                                                                    广外3台；                                                                                                                                                                                                                              华师2台；                                                                                                                                                                                                                 广美1台；</t>
  </si>
  <si>
    <t>第一、三、四、七、八批</t>
  </si>
  <si>
    <t>3R-78B</t>
  </si>
  <si>
    <t xml:space="preserve">1.名称：立式单级单吸离心泵/管道泵
★2.规格参数：流量17m³/h（允许偏差﹢5%），扬程16m（允许偏差﹢5%），效率≥65%，2.2KW/380V，一级能效，IP55,噪音≤65dB(A）；
★3.输送介质：水，温度≤70℃
★4.工作压力：≥1.0MPa；
★5.材质要求：泵体铸铁、球墨铸铁或铸钢（涂/衬塑）；叶轮304不锈钢，配机械密封（随机配1个备件）；
★6.其他：配4个橡胶减振垫和安装底板、进出口配对法兰（SUS304)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
</t>
  </si>
  <si>
    <t xml:space="preserve">加热循环泵：                                                                                                                                                                                                                           广中医3台；                                                                                                                                                                                                                                                                                                                                                                                                                                                                                                                                                                                                                                                                                            广药2台；                                                                                                                                                                                                                                               </t>
  </si>
  <si>
    <t>第五、六批</t>
  </si>
  <si>
    <t>3R-78P</t>
  </si>
  <si>
    <t>1.名称：立式单级单吸离心泵/管道泵
★2.规格参数：流量17m³/h（允许偏差﹢5%），扬程34m（允许偏差﹢5%），效率≥65%，3KW/380V，一级能效，IP55,噪音≤75dB(A）；
★3.输送介质：水，温度≤70℃
★4.工作压力：≥1.0MPa；
★5.材质要求：泵体铸铁、球墨铸铁或铸钢（涂/衬塑）；叶轮304不锈钢，配机械密封（随机配1个备件）；
★6.其他：配4个橡胶减振垫和安装底板、进出口配对法兰（SUS304)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</si>
  <si>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 xml:space="preserve">加热循环泵：                                                                                                                                                                                                                                                                                                                                                                                                                                                                                                                                                                                                                                                                                         中大4台；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</si>
  <si>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第二批</t>
  </si>
  <si>
    <t>3R-78C</t>
  </si>
  <si>
    <t>管道泵（冷冻）</t>
  </si>
  <si>
    <t>1.名称：立式单级单吸离心泵/管道泵
★2.规格参数：流量14m³/h（允许偏差﹢5%），扬程32m（允许偏差﹢5%），效率≥65%，3KW/380V，一级能效，IP55,噪音≤75dB(A）；
★3.输送介质：水，温度≤70℃
★4.工作压力：≥1.0MPa；
★5.材质要求：泵体铸铁、球墨铸铁或铸钢；叶轮304不锈钢，配机械密封（随机配1个备件）；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</si>
  <si>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 xml:space="preserve">冷冻水循环泵：                                                                                                                                                                                                                       广药2台；   </t>
  </si>
  <si>
    <t>第五批</t>
  </si>
  <si>
    <t>3R-78D</t>
  </si>
  <si>
    <t>1.名称：立式单级单吸离心泵/管道泵
★2.规格参数：流量14m³/h（允许偏差﹢5%），扬程32m（允许偏差﹢5%），效率≥65%，3KW/380V，一级能效，IP55,噪音≤65dB(A）；
★3.输送介质：水，温度≤70℃
★4.工作压力：≥1.0MPa；
★5.材质要求：泵体铸铁、球墨铸铁或铸钢；叶轮304不锈钢，配机械密封（随机配1个备件）；
★6.其他：配4个橡胶减振垫和安装底板、进出口配对法兰（SUS304)，防雨罩；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★8.安装和交货位置：热力站外；</t>
  </si>
  <si>
    <t xml:space="preserve">冷冻水循环泵：                                                                                                                                                                                                                       广中医3台；                                                                                                                                                                                                                                    广外3台；                                                                                                                                                                                                                              广美1台；   </t>
  </si>
  <si>
    <t>第四、六、八批</t>
  </si>
  <si>
    <t>3R-78E</t>
  </si>
  <si>
    <t>立式多级离心泵</t>
  </si>
  <si>
    <t>1.名称：立式多级离心泵/管道泵
★2.规格参数：流量165m³/h（允许偏差﹢5%），扬程50m（允许偏差﹢5%），效率≥75%，37KW/380V，一级能效，IP55,噪音≤75dB(A）；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★8.安装和交货位置：热力站内；</t>
  </si>
  <si>
    <t>广工一期热水加压泵PHWP-4；                                                                                                                                                                                                                 华师热水加压泵PHWP-1；</t>
  </si>
  <si>
    <t>第一、三批</t>
  </si>
  <si>
    <t>3R-78F</t>
  </si>
  <si>
    <t xml:space="preserve">1.名称：立式多级离心泵/管道泵
★2.规格参数：流量64.8m³/h（允许偏差﹢5%），扬程62.5m（允许偏差﹢5%），18.5KW/380V，一级能效，IP55,效率≥75%，噪音≤75dB(A）；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
</t>
  </si>
  <si>
    <t>广药热水加压泵PHWP-5；                                                                                                                                                                                                         广中医热水加压泵PHWP-5</t>
  </si>
  <si>
    <t>3R-78J</t>
  </si>
  <si>
    <t>1.名称：立式多级离心泵/管道泵
★2.规格参数：流量60m³/h（允许偏差﹢5%），扬程72m（允许偏差﹢5%），22KW/380V，一级能效，IP55,效率≥75%，噪音≤75dB(A）；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</si>
  <si>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>广外热水加压泵PHWP-2</t>
  </si>
  <si>
    <t>第四批</t>
  </si>
  <si>
    <t>3R-78K</t>
  </si>
  <si>
    <t>1.名称：立式多级离心泵/管道泵
★2.规格参数：流量180m³/h（允许偏差﹢5%），扬程62m（允许偏差﹢5%），45KW/380V，一级能效，IP55,效率≥77%，噪音≤75dB(A）；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★8.安装和交货位置：负一层热力站内；</t>
  </si>
  <si>
    <t>广外热水加压泵PHWP-1，5</t>
  </si>
  <si>
    <t>3R-78G</t>
  </si>
  <si>
    <t>1.名称：立式多级离心泵/管道泵
★2.规格参数：流量80m³/h（允许偏差﹢5%），扬程60m（允许偏差﹢5%），18.5KW/380V，一级能效，IP55,效率≥75%，噪音≤75dB(A）；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★8.安装和交货位置：热力站内；</t>
  </si>
  <si>
    <t>广美热水加压泵</t>
  </si>
  <si>
    <t>第八批</t>
  </si>
  <si>
    <t>3R-78H</t>
  </si>
  <si>
    <t>1.名称：立式多级离心泵/管道泵
★2.规格参数：流量20m³/h（允许偏差﹢5%），扬程57m（允许偏差﹢5%），5.5KW/380V，一级能效，IP55,效率≥70%，噪音≤75dB(A）；
★3.输送介质：水，温度≤70℃
★4.工作压力：≥1.0MPa；
★5.材质要求：泵体铸铁、球墨铸铁或铸钢（涂/衬塑）或304不锈钢；叶轮304不锈钢，配机械密封（随机配1个备件）；
★6.其他：配4个橡胶减振垫和安装底板、进出口配对法兰（SUS304)；
7.其他按设计图纸和相关规范要求。                                                                                                                                                                                                                                                                ★8.安装和交货位置：热力站内；</t>
  </si>
  <si>
    <r>
      <rPr>
        <b/>
        <sz val="10"/>
        <rFont val="宋体"/>
        <charset val="134"/>
        <scheme val="minor"/>
      </rPr>
      <t>1、施工顺序：</t>
    </r>
    <r>
      <rPr>
        <sz val="10"/>
        <rFont val="宋体"/>
        <charset val="134"/>
        <scheme val="minor"/>
      </rPr>
      <t>广工一期（第一批）、中大、华师一期、广外、广药、广中医、广工二期、广美（第八批）</t>
    </r>
  </si>
  <si>
    <r>
      <t>2、交货日期：</t>
    </r>
    <r>
      <rPr>
        <sz val="10"/>
        <rFont val="宋体"/>
        <charset val="134"/>
        <scheme val="minor"/>
      </rPr>
      <t>包组四水泵第一批为合同签订后25天，后续批次交货按采购人通知时间，供方在收到采购人通知之日起10个日历天内将当批次材料送至采购人指定地点。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</si>
</sst>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[$-F800]dddd\,\ mmmm\ dd\,\ yyyy"/>
    <numFmt numFmtId="179" formatCode="0.00_);[Red]\(0.00\)"/>
  </numFmts>
  <fonts count="33">
    <font>
      <sz val="12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1" borderId="1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16" applyNumberFormat="0" applyFill="0" applyAlignment="0" applyProtection="0">
      <alignment vertical="center"/>
    </xf>
    <xf numFmtId="0" fontId="0" fillId="0" borderId="0">
      <alignment vertical="top"/>
    </xf>
    <xf numFmtId="0" fontId="24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31" fillId="35" borderId="2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/>
    <xf numFmtId="0" fontId="13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/>
    <xf numFmtId="0" fontId="12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</cellStyleXfs>
  <cellXfs count="79">
    <xf numFmtId="0" fontId="0" fillId="0" borderId="0" xfId="0"/>
    <xf numFmtId="0" fontId="1" fillId="0" borderId="0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5" applyNumberFormat="1" applyFont="1" applyFill="1" applyBorder="1" applyAlignment="1" applyProtection="1">
      <alignment horizontal="left" vertical="center" wrapText="1"/>
    </xf>
    <xf numFmtId="0" fontId="1" fillId="0" borderId="0" xfId="55" applyNumberFormat="1" applyFont="1" applyFill="1" applyBorder="1" applyAlignment="1" applyProtection="1">
      <alignment horizontal="center" vertical="center" wrapText="1"/>
    </xf>
    <xf numFmtId="49" fontId="1" fillId="0" borderId="0" xfId="55" applyNumberFormat="1" applyFont="1" applyFill="1" applyBorder="1" applyAlignment="1" applyProtection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4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55" applyNumberFormat="1" applyFont="1" applyFill="1" applyBorder="1" applyAlignment="1" applyProtection="1">
      <alignment horizontal="left" vertical="center" wrapText="1"/>
    </xf>
    <xf numFmtId="177" fontId="3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44" applyFont="1" applyFill="1" applyBorder="1" applyAlignment="1">
      <alignment horizontal="left" vertical="center" wrapText="1"/>
    </xf>
    <xf numFmtId="0" fontId="1" fillId="0" borderId="2" xfId="55" applyNumberFormat="1" applyFont="1" applyFill="1" applyBorder="1" applyAlignment="1" applyProtection="1">
      <alignment horizontal="left" vertical="center" wrapText="1"/>
    </xf>
    <xf numFmtId="49" fontId="4" fillId="0" borderId="0" xfId="55" applyNumberFormat="1" applyFont="1" applyFill="1" applyBorder="1" applyAlignment="1" applyProtection="1">
      <alignment horizontal="left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55" applyNumberFormat="1" applyFont="1" applyFill="1" applyBorder="1" applyAlignment="1" applyProtection="1">
      <alignment horizontal="center" vertical="top" wrapText="1"/>
    </xf>
    <xf numFmtId="0" fontId="1" fillId="0" borderId="0" xfId="55" applyNumberFormat="1" applyFont="1" applyFill="1" applyBorder="1" applyAlignment="1" applyProtection="1">
      <alignment horizontal="center" wrapText="1"/>
    </xf>
    <xf numFmtId="0" fontId="5" fillId="0" borderId="4" xfId="55" applyNumberFormat="1" applyFont="1" applyFill="1" applyBorder="1" applyAlignment="1" applyProtection="1">
      <alignment horizontal="center" vertical="top" wrapText="1"/>
    </xf>
    <xf numFmtId="176" fontId="1" fillId="0" borderId="0" xfId="55" applyNumberFormat="1" applyFont="1" applyFill="1" applyBorder="1" applyAlignment="1" applyProtection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/>
    </xf>
    <xf numFmtId="0" fontId="1" fillId="0" borderId="5" xfId="55" applyNumberFormat="1" applyFont="1" applyFill="1" applyBorder="1" applyAlignment="1" applyProtection="1">
      <alignment horizontal="center" vertical="center" wrapText="1"/>
    </xf>
    <xf numFmtId="176" fontId="1" fillId="0" borderId="5" xfId="55" applyNumberFormat="1" applyFont="1" applyFill="1" applyBorder="1" applyAlignment="1" applyProtection="1">
      <alignment horizontal="center" vertical="center" wrapText="1"/>
    </xf>
    <xf numFmtId="0" fontId="4" fillId="0" borderId="5" xfId="55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44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0" borderId="10" xfId="55" applyNumberFormat="1" applyFont="1" applyFill="1" applyBorder="1" applyAlignment="1" applyProtection="1">
      <alignment horizontal="center" vertical="top" wrapText="1"/>
    </xf>
    <xf numFmtId="0" fontId="0" fillId="0" borderId="0" xfId="0" applyFont="1"/>
    <xf numFmtId="0" fontId="0" fillId="0" borderId="0" xfId="0" applyAlignment="1"/>
    <xf numFmtId="10" fontId="9" fillId="2" borderId="2" xfId="39" applyNumberFormat="1" applyFont="1" applyFill="1" applyBorder="1" applyAlignment="1">
      <alignment horizontal="center" vertical="center" wrapText="1"/>
    </xf>
    <xf numFmtId="10" fontId="9" fillId="2" borderId="8" xfId="39" applyNumberFormat="1" applyFont="1" applyFill="1" applyBorder="1" applyAlignment="1">
      <alignment horizontal="center" vertical="center" wrapText="1"/>
    </xf>
    <xf numFmtId="10" fontId="10" fillId="2" borderId="1" xfId="39" applyNumberFormat="1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left" vertical="center" wrapText="1"/>
    </xf>
    <xf numFmtId="0" fontId="10" fillId="4" borderId="1" xfId="30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176" fontId="9" fillId="2" borderId="2" xfId="39" applyNumberFormat="1" applyFont="1" applyFill="1" applyBorder="1" applyAlignment="1">
      <alignment horizontal="center" vertical="center" wrapText="1"/>
    </xf>
    <xf numFmtId="176" fontId="9" fillId="2" borderId="8" xfId="39" applyNumberFormat="1" applyFont="1" applyFill="1" applyBorder="1" applyAlignment="1">
      <alignment horizontal="center" vertical="center" wrapText="1"/>
    </xf>
    <xf numFmtId="9" fontId="10" fillId="2" borderId="1" xfId="39" applyNumberFormat="1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0" fontId="10" fillId="4" borderId="1" xfId="30" applyFont="1" applyFill="1" applyBorder="1" applyAlignment="1">
      <alignment horizontal="center" vertical="center"/>
    </xf>
    <xf numFmtId="10" fontId="9" fillId="2" borderId="2" xfId="39" applyNumberFormat="1" applyFont="1" applyFill="1" applyBorder="1" applyAlignment="1">
      <alignment horizontal="center" vertical="center"/>
    </xf>
    <xf numFmtId="10" fontId="9" fillId="2" borderId="8" xfId="39" applyNumberFormat="1" applyFont="1" applyFill="1" applyBorder="1" applyAlignment="1">
      <alignment horizontal="center" vertical="center"/>
    </xf>
    <xf numFmtId="178" fontId="11" fillId="2" borderId="1" xfId="39" applyNumberFormat="1" applyFont="1" applyFill="1" applyBorder="1" applyAlignment="1">
      <alignment horizontal="center" vertical="center"/>
    </xf>
    <xf numFmtId="0" fontId="10" fillId="4" borderId="1" xfId="30" applyFont="1" applyFill="1" applyBorder="1" applyAlignment="1">
      <alignment horizontal="left" vertical="center"/>
    </xf>
    <xf numFmtId="10" fontId="11" fillId="2" borderId="1" xfId="39" applyNumberFormat="1" applyFont="1" applyFill="1" applyBorder="1" applyAlignment="1">
      <alignment horizontal="center" vertical="center" wrapText="1"/>
    </xf>
    <xf numFmtId="178" fontId="10" fillId="3" borderId="1" xfId="2" applyNumberFormat="1" applyFont="1" applyFill="1" applyBorder="1" applyAlignment="1">
      <alignment horizontal="center" vertical="center"/>
    </xf>
    <xf numFmtId="178" fontId="10" fillId="4" borderId="1" xfId="30" applyNumberFormat="1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 wrapText="1"/>
    </xf>
    <xf numFmtId="179" fontId="10" fillId="2" borderId="1" xfId="39" applyNumberFormat="1" applyFont="1" applyFill="1" applyBorder="1" applyAlignment="1">
      <alignment horizontal="center" vertical="center" wrapText="1"/>
    </xf>
    <xf numFmtId="0" fontId="10" fillId="4" borderId="1" xfId="30" applyFont="1" applyFill="1" applyBorder="1" applyAlignment="1">
      <alignment horizontal="center" vertical="center" wrapText="1"/>
    </xf>
    <xf numFmtId="0" fontId="10" fillId="3" borderId="1" xfId="2" applyNumberFormat="1" applyFont="1" applyFill="1" applyBorder="1" applyAlignment="1">
      <alignment horizontal="center" vertical="center"/>
    </xf>
    <xf numFmtId="10" fontId="9" fillId="2" borderId="1" xfId="3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10" fillId="4" borderId="1" xfId="30" applyFont="1" applyFill="1" applyBorder="1" applyAlignment="1">
      <alignment horizontal="left" wrapText="1"/>
    </xf>
    <xf numFmtId="0" fontId="10" fillId="3" borderId="11" xfId="2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horizontal="left" vertical="center" wrapText="1"/>
    </xf>
    <xf numFmtId="0" fontId="10" fillId="3" borderId="12" xfId="2" applyFont="1" applyFill="1" applyBorder="1" applyAlignment="1">
      <alignment horizontal="left" vertical="center" wrapText="1"/>
    </xf>
    <xf numFmtId="0" fontId="10" fillId="4" borderId="8" xfId="30" applyFont="1" applyFill="1" applyBorder="1" applyAlignment="1">
      <alignment horizontal="left" vertical="center" wrapText="1"/>
    </xf>
    <xf numFmtId="0" fontId="10" fillId="3" borderId="13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vertical="center" wrapText="1"/>
    </xf>
    <xf numFmtId="0" fontId="10" fillId="3" borderId="10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vertical="center" wrapText="1"/>
    </xf>
    <xf numFmtId="0" fontId="10" fillId="3" borderId="14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 vertical="center" wrapText="1"/>
    </xf>
    <xf numFmtId="0" fontId="9" fillId="5" borderId="1" xfId="36" applyFont="1" applyFill="1" applyBorder="1" applyAlignment="1">
      <alignment horizontal="center" vertical="center"/>
    </xf>
    <xf numFmtId="0" fontId="10" fillId="5" borderId="1" xfId="36" applyFont="1" applyFill="1" applyBorder="1" applyAlignment="1">
      <alignment horizontal="left" vertical="center"/>
    </xf>
    <xf numFmtId="0" fontId="10" fillId="5" borderId="1" xfId="36" applyFont="1" applyFill="1" applyBorder="1" applyAlignment="1">
      <alignment horizontal="left" vertical="center" wrapText="1"/>
    </xf>
    <xf numFmtId="0" fontId="10" fillId="5" borderId="1" xfId="36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常规 6 2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4 2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5991;&#21326;&#21464;~1\&#33459;&#33391;&#35299;&#260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32676;&#20132;&#25509;&#26448;&#26009;\1-&#26448;&#26009;&#30003;&#36141;\&#26376;&#24230;&#37319;&#36141;\&#26376;&#24230;&#30003;&#25253;\202410\1018\&#35774;&#22791;&#26448;&#26009;&#37319;&#36141;&#35745;&#21010;&#30003;&#35831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依据"/>
      <sheetName val="技术指标"/>
      <sheetName val="总表"/>
      <sheetName val="汇总表"/>
      <sheetName val="辅助设施"/>
      <sheetName val="其它费用"/>
      <sheetName val="价差补贴"/>
      <sheetName val="工地运输"/>
      <sheetName val="运输重量"/>
      <sheetName val="工程量"/>
      <sheetName val="土石方工程 "/>
      <sheetName val="土石方附表"/>
      <sheetName val="基础工程"/>
      <sheetName val="基础材料"/>
      <sheetName val="基础附表"/>
      <sheetName val="杆塔工程"/>
      <sheetName val="杆塔分类一览"/>
      <sheetName val="杆塔附表"/>
      <sheetName val=" 架线工程"/>
      <sheetName val="架线附表"/>
      <sheetName val="附件安装"/>
      <sheetName val="附件附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1"/>
      <sheetName val="_8867576417572811139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C6" sqref="C6"/>
    </sheetView>
  </sheetViews>
  <sheetFormatPr defaultColWidth="9" defaultRowHeight="14.25"/>
  <cols>
    <col min="1" max="2" width="16.625" style="35" customWidth="1"/>
    <col min="3" max="3" width="48.625" style="35" customWidth="1"/>
    <col min="4" max="4" width="24.625" customWidth="1"/>
    <col min="5" max="5" width="40.625" style="36" customWidth="1"/>
    <col min="6" max="7" width="40.625" customWidth="1"/>
    <col min="8" max="9" width="24.625" customWidth="1"/>
    <col min="10" max="10" width="49.875" customWidth="1"/>
  </cols>
  <sheetData>
    <row r="1" ht="39.95" customHeight="1" spans="1:10">
      <c r="A1" s="37" t="s">
        <v>0</v>
      </c>
      <c r="B1" s="38"/>
      <c r="C1" s="39" t="s">
        <v>1</v>
      </c>
      <c r="D1" s="40" t="s">
        <v>2</v>
      </c>
      <c r="E1" s="41" t="s">
        <v>3</v>
      </c>
      <c r="F1" s="41"/>
      <c r="G1" s="41"/>
      <c r="H1" s="42"/>
      <c r="I1" s="42"/>
      <c r="J1" s="75" t="s">
        <v>4</v>
      </c>
    </row>
    <row r="2" ht="39.95" customHeight="1" spans="1:10">
      <c r="A2" s="37" t="s">
        <v>5</v>
      </c>
      <c r="B2" s="38"/>
      <c r="C2" s="39" t="s">
        <v>6</v>
      </c>
      <c r="D2" s="43"/>
      <c r="E2" s="41"/>
      <c r="F2" s="41"/>
      <c r="G2" s="41"/>
      <c r="H2" s="42"/>
      <c r="I2" s="42"/>
      <c r="J2" s="76" t="s">
        <v>7</v>
      </c>
    </row>
    <row r="3" ht="39.95" customHeight="1" spans="1:10">
      <c r="A3" s="37" t="s">
        <v>8</v>
      </c>
      <c r="B3" s="38"/>
      <c r="C3" s="39" t="s">
        <v>9</v>
      </c>
      <c r="D3" s="44" t="s">
        <v>10</v>
      </c>
      <c r="E3" s="41"/>
      <c r="F3" s="41"/>
      <c r="G3" s="41"/>
      <c r="H3" s="42"/>
      <c r="I3" s="42"/>
      <c r="J3" s="76" t="s">
        <v>11</v>
      </c>
    </row>
    <row r="4" ht="39.95" customHeight="1" spans="1:10">
      <c r="A4" s="45" t="s">
        <v>12</v>
      </c>
      <c r="B4" s="46"/>
      <c r="C4" s="47">
        <v>0.09</v>
      </c>
      <c r="D4" s="44" t="s">
        <v>13</v>
      </c>
      <c r="E4" s="48" t="s">
        <v>14</v>
      </c>
      <c r="F4" s="48"/>
      <c r="G4" s="48"/>
      <c r="H4" s="49"/>
      <c r="I4" s="49"/>
      <c r="J4" s="76" t="s">
        <v>15</v>
      </c>
    </row>
    <row r="5" ht="39.95" customHeight="1" spans="1:10">
      <c r="A5" s="50" t="s">
        <v>16</v>
      </c>
      <c r="B5" s="51"/>
      <c r="C5" s="52">
        <v>46015</v>
      </c>
      <c r="D5" s="44" t="s">
        <v>17</v>
      </c>
      <c r="E5" s="48" t="str">
        <f>C2</f>
        <v>广州大学城能源发展有限公司</v>
      </c>
      <c r="F5" s="44" t="s">
        <v>18</v>
      </c>
      <c r="G5" s="48"/>
      <c r="H5" s="53"/>
      <c r="I5" s="53"/>
      <c r="J5" s="76" t="s">
        <v>19</v>
      </c>
    </row>
    <row r="6" ht="39.95" customHeight="1" spans="1:10">
      <c r="A6" s="50" t="s">
        <v>20</v>
      </c>
      <c r="B6" s="51"/>
      <c r="C6" s="54" t="s">
        <v>21</v>
      </c>
      <c r="D6" s="44" t="s">
        <v>22</v>
      </c>
      <c r="E6" s="48"/>
      <c r="F6" s="44" t="s">
        <v>23</v>
      </c>
      <c r="G6" s="48"/>
      <c r="H6" s="53"/>
      <c r="I6" s="53"/>
      <c r="J6" s="76" t="s">
        <v>24</v>
      </c>
    </row>
    <row r="7" ht="39.95" customHeight="1" spans="1:10">
      <c r="A7" s="50" t="s">
        <v>25</v>
      </c>
      <c r="B7" s="51"/>
      <c r="C7" s="39">
        <v>0.72</v>
      </c>
      <c r="D7" s="44" t="s">
        <v>26</v>
      </c>
      <c r="E7" s="55"/>
      <c r="F7" s="44" t="s">
        <v>27</v>
      </c>
      <c r="G7" s="55"/>
      <c r="H7" s="56"/>
      <c r="I7" s="56"/>
      <c r="J7" s="76" t="s">
        <v>28</v>
      </c>
    </row>
    <row r="8" ht="39.95" customHeight="1" spans="1:10">
      <c r="A8" s="37" t="s">
        <v>29</v>
      </c>
      <c r="B8" s="38"/>
      <c r="C8" s="39">
        <f>(100)%</f>
        <v>1</v>
      </c>
      <c r="D8" s="57" t="s">
        <v>30</v>
      </c>
      <c r="E8" s="58" t="s">
        <v>31</v>
      </c>
      <c r="F8" s="57" t="s">
        <v>32</v>
      </c>
      <c r="G8" s="58" t="s">
        <v>33</v>
      </c>
      <c r="H8" s="42"/>
      <c r="I8" s="42"/>
      <c r="J8" s="76" t="s">
        <v>34</v>
      </c>
    </row>
    <row r="9" ht="39.95" customHeight="1" spans="1:10">
      <c r="A9" s="37" t="s">
        <v>35</v>
      </c>
      <c r="B9" s="38"/>
      <c r="C9" s="59"/>
      <c r="D9" s="44" t="s">
        <v>36</v>
      </c>
      <c r="E9" s="58" t="s">
        <v>37</v>
      </c>
      <c r="F9" s="58"/>
      <c r="G9" s="58"/>
      <c r="H9" s="60"/>
      <c r="I9" s="60"/>
      <c r="J9" s="76" t="s">
        <v>38</v>
      </c>
    </row>
    <row r="10" ht="39.95" customHeight="1" spans="1:10">
      <c r="A10" s="50" t="s">
        <v>39</v>
      </c>
      <c r="B10" s="51"/>
      <c r="C10" s="39"/>
      <c r="D10" s="44" t="s">
        <v>40</v>
      </c>
      <c r="E10" s="55"/>
      <c r="F10" s="61"/>
      <c r="G10" s="48"/>
      <c r="H10" s="49"/>
      <c r="I10" s="49"/>
      <c r="J10" s="76" t="s">
        <v>41</v>
      </c>
    </row>
    <row r="11" ht="39.95" customHeight="1" spans="1:10">
      <c r="A11" s="50" t="s">
        <v>42</v>
      </c>
      <c r="B11" s="51"/>
      <c r="C11" s="39" t="s">
        <v>43</v>
      </c>
      <c r="D11" s="44" t="s">
        <v>44</v>
      </c>
      <c r="E11" s="55"/>
      <c r="F11" s="61"/>
      <c r="G11" s="48"/>
      <c r="H11" s="49"/>
      <c r="I11" s="49"/>
      <c r="J11" s="76" t="s">
        <v>45</v>
      </c>
    </row>
    <row r="12" ht="39.95" customHeight="1" spans="1:10">
      <c r="A12" s="62" t="s">
        <v>46</v>
      </c>
      <c r="B12" s="62" t="s">
        <v>47</v>
      </c>
      <c r="C12" s="59" t="e">
        <f>#REF!</f>
        <v>#REF!</v>
      </c>
      <c r="D12" s="63" t="s">
        <v>48</v>
      </c>
      <c r="E12" s="58" t="s">
        <v>49</v>
      </c>
      <c r="F12" s="58" t="s">
        <v>50</v>
      </c>
      <c r="G12" s="58"/>
      <c r="H12" s="60"/>
      <c r="I12" s="60"/>
      <c r="J12" s="76" t="s">
        <v>51</v>
      </c>
    </row>
    <row r="13" ht="39.95" customHeight="1" spans="1:10">
      <c r="A13" s="62"/>
      <c r="B13" s="62" t="s">
        <v>52</v>
      </c>
      <c r="C13" s="59"/>
      <c r="D13" s="44" t="s">
        <v>53</v>
      </c>
      <c r="E13" s="41" t="s">
        <v>54</v>
      </c>
      <c r="F13" s="41"/>
      <c r="G13" s="41"/>
      <c r="H13" s="64"/>
      <c r="I13" s="64"/>
      <c r="J13" s="77" t="s">
        <v>55</v>
      </c>
    </row>
    <row r="14" ht="39.95" customHeight="1" spans="1:10">
      <c r="A14" s="50" t="s">
        <v>56</v>
      </c>
      <c r="B14" s="51"/>
      <c r="C14" s="54" t="s">
        <v>57</v>
      </c>
      <c r="D14" s="44" t="s">
        <v>58</v>
      </c>
      <c r="E14" s="41" t="s">
        <v>59</v>
      </c>
      <c r="F14" s="41"/>
      <c r="G14" s="41"/>
      <c r="H14" s="64"/>
      <c r="I14" s="64"/>
      <c r="J14" s="77" t="s">
        <v>60</v>
      </c>
    </row>
    <row r="15" ht="39.95" customHeight="1" spans="1:10">
      <c r="A15" s="50" t="s">
        <v>61</v>
      </c>
      <c r="B15" s="51"/>
      <c r="C15" s="54" t="s">
        <v>57</v>
      </c>
      <c r="D15" s="44" t="s">
        <v>62</v>
      </c>
      <c r="E15" s="65" t="s">
        <v>63</v>
      </c>
      <c r="F15" s="66"/>
      <c r="G15" s="67"/>
      <c r="H15" s="68"/>
      <c r="I15" s="42"/>
      <c r="J15" s="78" t="s">
        <v>64</v>
      </c>
    </row>
    <row r="16" ht="39.95" customHeight="1" spans="4:10">
      <c r="D16" s="44"/>
      <c r="E16" s="69"/>
      <c r="F16" s="70"/>
      <c r="G16" s="71"/>
      <c r="H16" s="68"/>
      <c r="I16" s="42"/>
      <c r="J16" s="77" t="s">
        <v>65</v>
      </c>
    </row>
    <row r="17" ht="39.95" customHeight="1" spans="4:10">
      <c r="D17" s="44"/>
      <c r="E17" s="69"/>
      <c r="F17" s="70"/>
      <c r="G17" s="71"/>
      <c r="H17" s="68"/>
      <c r="I17" s="42"/>
      <c r="J17" s="77" t="s">
        <v>66</v>
      </c>
    </row>
    <row r="18" ht="42" customHeight="1" spans="4:10">
      <c r="D18" s="44"/>
      <c r="E18" s="72"/>
      <c r="F18" s="73"/>
      <c r="G18" s="74"/>
      <c r="J18" s="76" t="s">
        <v>67</v>
      </c>
    </row>
    <row r="19" ht="42" customHeight="1" spans="10:10">
      <c r="J19" s="76" t="s">
        <v>37</v>
      </c>
    </row>
    <row r="20" ht="42" customHeight="1" spans="10:10">
      <c r="J20" s="76" t="s">
        <v>68</v>
      </c>
    </row>
    <row r="21" ht="42" customHeight="1" spans="10:10">
      <c r="J21" s="76" t="s">
        <v>69</v>
      </c>
    </row>
    <row r="22" ht="42" customHeight="1"/>
    <row r="23" ht="42" customHeight="1"/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  <row r="31" ht="42" customHeight="1"/>
  </sheetData>
  <autoFilter ref="J1:J21">
    <extLst/>
  </autoFilter>
  <mergeCells count="22">
    <mergeCell ref="A1:B1"/>
    <mergeCell ref="A2:B2"/>
    <mergeCell ref="A3:B3"/>
    <mergeCell ref="E3:G3"/>
    <mergeCell ref="A4:B4"/>
    <mergeCell ref="E4:G4"/>
    <mergeCell ref="A5:B5"/>
    <mergeCell ref="A6:B6"/>
    <mergeCell ref="A7:B7"/>
    <mergeCell ref="A8:B8"/>
    <mergeCell ref="A9:B9"/>
    <mergeCell ref="A10:B10"/>
    <mergeCell ref="A11:B11"/>
    <mergeCell ref="E13:G13"/>
    <mergeCell ref="A14:B14"/>
    <mergeCell ref="E14:G14"/>
    <mergeCell ref="A15:B15"/>
    <mergeCell ref="A12:A13"/>
    <mergeCell ref="D1:D2"/>
    <mergeCell ref="D15:D18"/>
    <mergeCell ref="E1:G2"/>
    <mergeCell ref="E15:G18"/>
  </mergeCells>
  <dataValidations count="12">
    <dataValidation type="list" allowBlank="1" showInputMessage="1" showErrorMessage="1" sqref="A4">
      <formula1>"增值税,简易税"</formula1>
    </dataValidation>
    <dataValidation type="list" allowBlank="1" showInputMessage="1" showErrorMessage="1" sqref="D6">
      <formula1>"设计单位,无设计单位"</formula1>
    </dataValidation>
    <dataValidation type="list" allowBlank="1" showInputMessage="1" showErrorMessage="1" sqref="F6">
      <formula1>"监理单位,无监理单位"</formula1>
    </dataValidation>
    <dataValidation type="list" allowBlank="1" showInputMessage="1" showErrorMessage="1" sqref="F7">
      <formula1>"竣工日期,无竣工日期"</formula1>
    </dataValidation>
    <dataValidation type="list" allowBlank="1" showInputMessage="1" showErrorMessage="1" sqref="D7">
      <formula1>"开工日期,无开工日期"</formula1>
    </dataValidation>
    <dataValidation type="list" allowBlank="1" showInputMessage="1" showErrorMessage="1" sqref="E8">
      <formula1>"广东省定额(2010),广东省定额(2018),配网定额(2009),配网定额(2016),技改定额(2010),检修定额(2010),技改定额估价表(2015),检修定额估价表(2015)"</formula1>
    </dataValidation>
    <dataValidation type="list" allowBlank="1" showInputMessage="1" showErrorMessage="1" sqref="G8:I8">
      <formula1>"定额计价法,清单计价法"</formula1>
    </dataValidation>
    <dataValidation type="list" allowBlank="1" showInputMessage="1" showErrorMessage="1" sqref="H9:I9">
      <formula1>"《20kV及以下配电网工程预算定额（2009）》,《电网检修工程预算定额（2010）》,《电网技术改造工程预算定额（2010）》,《广东省建筑与装饰工程综合定额（2010）》,《广东省安装工程综合定额（2010）》,《广东省市政工程综合定额（2010）》,《广东省园林绿化工程综合定额（2010）》,《广东省房屋建筑和市政修缮工程综合定额（2010）》,广东电行【2015】19号关于印发《广东省电力行业10kv配电线路带电作业收费标准》的通知"</formula1>
    </dataValidation>
    <dataValidation type="list" allowBlank="1" showInputMessage="1" showErrorMessage="1" sqref="E9:G9">
      <formula1>$J$2:$J$21</formula1>
    </dataValidation>
    <dataValidation type="list" allowBlank="1" showInputMessage="1" showErrorMessage="1" sqref="D12">
      <formula1>"建设单位和监理单位确认的,监理单位确认的,建设单位提供的"</formula1>
    </dataValidation>
    <dataValidation type="list" allowBlank="1" showInputMessage="1" showErrorMessage="1" sqref="E12">
      <formula1>"工程量清单,施工图,竣工验收报告"</formula1>
    </dataValidation>
    <dataValidation type="list" allowBlank="1" showInputMessage="1" showErrorMessage="1" sqref="F12:I12">
      <formula1>"、施工现场签证单,、竣工图,、竣工验收报告"</formula1>
    </dataValidation>
  </dataValidations>
  <printOptions horizontalCentered="1"/>
  <pageMargins left="0.39" right="0.39" top="0.59" bottom="0.39" header="0.47" footer="0.51"/>
  <pageSetup paperSize="9" scale="64" pageOrder="overThenDown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view="pageBreakPreview" zoomScaleNormal="100" zoomScaleSheetLayoutView="100" topLeftCell="A28" workbookViewId="0">
      <selection activeCell="B33" sqref="B33:F33"/>
    </sheetView>
  </sheetViews>
  <sheetFormatPr defaultColWidth="9" defaultRowHeight="12" outlineLevelCol="6"/>
  <cols>
    <col min="1" max="1" width="5.875" style="3" customWidth="1"/>
    <col min="2" max="2" width="12.625" style="2" customWidth="1"/>
    <col min="3" max="3" width="57.625" style="3" customWidth="1"/>
    <col min="4" max="4" width="7.75" style="3" customWidth="1"/>
    <col min="5" max="5" width="8.75" style="3" customWidth="1"/>
    <col min="6" max="6" width="11.125" style="19" customWidth="1"/>
    <col min="7" max="7" width="15.625" style="3" customWidth="1"/>
    <col min="8" max="16384" width="9" style="3"/>
  </cols>
  <sheetData>
    <row r="1" ht="50.1" customHeight="1" spans="1:7">
      <c r="A1" s="20" t="s">
        <v>70</v>
      </c>
      <c r="B1" s="20"/>
      <c r="C1" s="20"/>
      <c r="D1" s="20"/>
      <c r="E1" s="20"/>
      <c r="F1" s="20"/>
      <c r="G1" s="20"/>
    </row>
    <row r="2" ht="40" customHeight="1" spans="1:7">
      <c r="A2" s="21" t="s">
        <v>71</v>
      </c>
      <c r="B2" s="21"/>
      <c r="C2" s="21"/>
      <c r="D2" s="21"/>
      <c r="E2" s="21"/>
      <c r="F2" s="21"/>
      <c r="G2" s="21"/>
    </row>
    <row r="3" ht="27" customHeight="1" spans="1:7">
      <c r="A3" s="22" t="s">
        <v>72</v>
      </c>
      <c r="B3" s="22" t="s">
        <v>73</v>
      </c>
      <c r="C3" s="22" t="s">
        <v>74</v>
      </c>
      <c r="D3" s="22" t="s">
        <v>75</v>
      </c>
      <c r="E3" s="22" t="s">
        <v>76</v>
      </c>
      <c r="F3" s="23" t="s">
        <v>77</v>
      </c>
      <c r="G3" s="24" t="s">
        <v>78</v>
      </c>
    </row>
    <row r="4" s="3" customFormat="1" ht="130" customHeight="1" spans="1:7">
      <c r="A4" s="8">
        <v>1</v>
      </c>
      <c r="B4" s="25" t="s">
        <v>79</v>
      </c>
      <c r="C4" s="26" t="s">
        <v>80</v>
      </c>
      <c r="D4" s="9" t="s">
        <v>81</v>
      </c>
      <c r="E4" s="27">
        <v>1</v>
      </c>
      <c r="F4" s="26" t="s">
        <v>82</v>
      </c>
      <c r="G4" s="16" t="s">
        <v>83</v>
      </c>
    </row>
    <row r="5" s="3" customFormat="1" ht="130" customHeight="1" spans="1:7">
      <c r="A5" s="8">
        <v>2</v>
      </c>
      <c r="B5" s="28" t="s">
        <v>84</v>
      </c>
      <c r="C5" s="29" t="s">
        <v>85</v>
      </c>
      <c r="D5" s="9" t="s">
        <v>81</v>
      </c>
      <c r="E5" s="30">
        <v>1</v>
      </c>
      <c r="F5" s="29" t="s">
        <v>86</v>
      </c>
      <c r="G5" s="18"/>
    </row>
    <row r="6" s="3" customFormat="1" ht="130" customHeight="1" spans="1:7">
      <c r="A6" s="8">
        <v>3</v>
      </c>
      <c r="B6" s="28" t="s">
        <v>87</v>
      </c>
      <c r="C6" s="29" t="s">
        <v>88</v>
      </c>
      <c r="D6" s="9" t="s">
        <v>81</v>
      </c>
      <c r="E6" s="30">
        <v>2</v>
      </c>
      <c r="F6" s="29" t="s">
        <v>89</v>
      </c>
      <c r="G6" s="18"/>
    </row>
    <row r="7" s="3" customFormat="1" ht="130" customHeight="1" spans="1:7">
      <c r="A7" s="8">
        <v>4</v>
      </c>
      <c r="B7" s="28" t="s">
        <v>90</v>
      </c>
      <c r="C7" s="29" t="s">
        <v>91</v>
      </c>
      <c r="D7" s="9" t="s">
        <v>81</v>
      </c>
      <c r="E7" s="30">
        <v>1</v>
      </c>
      <c r="F7" s="29" t="s">
        <v>92</v>
      </c>
      <c r="G7" s="18"/>
    </row>
    <row r="8" s="3" customFormat="1" ht="130" customHeight="1" spans="1:7">
      <c r="A8" s="8">
        <v>5</v>
      </c>
      <c r="B8" s="28" t="s">
        <v>93</v>
      </c>
      <c r="C8" s="29" t="s">
        <v>94</v>
      </c>
      <c r="D8" s="9" t="s">
        <v>81</v>
      </c>
      <c r="E8" s="30">
        <v>1</v>
      </c>
      <c r="F8" s="29" t="s">
        <v>95</v>
      </c>
      <c r="G8" s="18"/>
    </row>
    <row r="9" s="3" customFormat="1" ht="130" customHeight="1" spans="1:7">
      <c r="A9" s="8">
        <v>6</v>
      </c>
      <c r="B9" s="28" t="s">
        <v>96</v>
      </c>
      <c r="C9" s="29" t="s">
        <v>97</v>
      </c>
      <c r="D9" s="9" t="s">
        <v>81</v>
      </c>
      <c r="E9" s="30">
        <v>1</v>
      </c>
      <c r="F9" s="29" t="s">
        <v>98</v>
      </c>
      <c r="G9" s="18"/>
    </row>
    <row r="10" s="3" customFormat="1" ht="130" customHeight="1" spans="1:7">
      <c r="A10" s="8">
        <v>7</v>
      </c>
      <c r="B10" s="28" t="s">
        <v>93</v>
      </c>
      <c r="C10" s="29" t="s">
        <v>99</v>
      </c>
      <c r="D10" s="9" t="s">
        <v>81</v>
      </c>
      <c r="E10" s="30">
        <v>1</v>
      </c>
      <c r="F10" s="29" t="s">
        <v>100</v>
      </c>
      <c r="G10" s="18"/>
    </row>
    <row r="11" s="3" customFormat="1" ht="130" customHeight="1" spans="1:7">
      <c r="A11" s="8">
        <v>8</v>
      </c>
      <c r="B11" s="28" t="s">
        <v>101</v>
      </c>
      <c r="C11" s="29" t="s">
        <v>102</v>
      </c>
      <c r="D11" s="9" t="s">
        <v>81</v>
      </c>
      <c r="E11" s="30">
        <v>1</v>
      </c>
      <c r="F11" s="29" t="s">
        <v>103</v>
      </c>
      <c r="G11" s="18"/>
    </row>
    <row r="12" s="3" customFormat="1" ht="130" customHeight="1" spans="1:7">
      <c r="A12" s="8">
        <v>9</v>
      </c>
      <c r="B12" s="28" t="s">
        <v>101</v>
      </c>
      <c r="C12" s="29" t="s">
        <v>104</v>
      </c>
      <c r="D12" s="9" t="s">
        <v>81</v>
      </c>
      <c r="E12" s="30">
        <v>1</v>
      </c>
      <c r="F12" s="29" t="s">
        <v>105</v>
      </c>
      <c r="G12" s="18"/>
    </row>
    <row r="13" s="3" customFormat="1" ht="130" customHeight="1" spans="1:7">
      <c r="A13" s="8">
        <v>10</v>
      </c>
      <c r="B13" s="28" t="s">
        <v>101</v>
      </c>
      <c r="C13" s="29" t="s">
        <v>106</v>
      </c>
      <c r="D13" s="9" t="s">
        <v>81</v>
      </c>
      <c r="E13" s="30">
        <v>1</v>
      </c>
      <c r="F13" s="29" t="s">
        <v>107</v>
      </c>
      <c r="G13" s="18"/>
    </row>
    <row r="14" s="3" customFormat="1" ht="130" customHeight="1" spans="1:7">
      <c r="A14" s="8">
        <v>11</v>
      </c>
      <c r="B14" s="28" t="s">
        <v>93</v>
      </c>
      <c r="C14" s="29" t="s">
        <v>108</v>
      </c>
      <c r="D14" s="9" t="s">
        <v>81</v>
      </c>
      <c r="E14" s="30">
        <v>1</v>
      </c>
      <c r="F14" s="29" t="s">
        <v>109</v>
      </c>
      <c r="G14" s="18"/>
    </row>
    <row r="15" s="3" customFormat="1" ht="130" customHeight="1" spans="1:7">
      <c r="A15" s="8">
        <v>12</v>
      </c>
      <c r="B15" s="28" t="s">
        <v>90</v>
      </c>
      <c r="C15" s="29" t="s">
        <v>110</v>
      </c>
      <c r="D15" s="9" t="s">
        <v>81</v>
      </c>
      <c r="E15" s="30">
        <v>1</v>
      </c>
      <c r="F15" s="29" t="s">
        <v>111</v>
      </c>
      <c r="G15" s="18"/>
    </row>
    <row r="16" s="3" customFormat="1" ht="130" customHeight="1" spans="1:7">
      <c r="A16" s="8">
        <v>13</v>
      </c>
      <c r="B16" s="28" t="s">
        <v>101</v>
      </c>
      <c r="C16" s="29" t="s">
        <v>112</v>
      </c>
      <c r="D16" s="9" t="s">
        <v>81</v>
      </c>
      <c r="E16" s="30">
        <v>1</v>
      </c>
      <c r="F16" s="29" t="s">
        <v>113</v>
      </c>
      <c r="G16" s="18"/>
    </row>
    <row r="17" s="3" customFormat="1" ht="130" customHeight="1" spans="1:7">
      <c r="A17" s="8">
        <v>14</v>
      </c>
      <c r="B17" s="28" t="s">
        <v>101</v>
      </c>
      <c r="C17" s="29" t="s">
        <v>114</v>
      </c>
      <c r="D17" s="9" t="s">
        <v>81</v>
      </c>
      <c r="E17" s="30">
        <v>1</v>
      </c>
      <c r="F17" s="29" t="s">
        <v>115</v>
      </c>
      <c r="G17" s="18"/>
    </row>
    <row r="18" s="3" customFormat="1" ht="130" customHeight="1" spans="1:7">
      <c r="A18" s="8">
        <v>15</v>
      </c>
      <c r="B18" s="28" t="s">
        <v>116</v>
      </c>
      <c r="C18" s="29" t="s">
        <v>117</v>
      </c>
      <c r="D18" s="9" t="s">
        <v>81</v>
      </c>
      <c r="E18" s="30">
        <v>1</v>
      </c>
      <c r="F18" s="29" t="s">
        <v>118</v>
      </c>
      <c r="G18" s="18"/>
    </row>
    <row r="19" s="3" customFormat="1" ht="125" customHeight="1" spans="1:7">
      <c r="A19" s="8">
        <v>16</v>
      </c>
      <c r="B19" s="28" t="s">
        <v>119</v>
      </c>
      <c r="C19" s="29" t="s">
        <v>120</v>
      </c>
      <c r="D19" s="9" t="s">
        <v>81</v>
      </c>
      <c r="E19" s="30">
        <v>1</v>
      </c>
      <c r="F19" s="29" t="s">
        <v>121</v>
      </c>
      <c r="G19" s="18"/>
    </row>
    <row r="20" s="3" customFormat="1" ht="125" customHeight="1" spans="1:7">
      <c r="A20" s="8">
        <v>17</v>
      </c>
      <c r="B20" s="28" t="s">
        <v>119</v>
      </c>
      <c r="C20" s="29" t="s">
        <v>122</v>
      </c>
      <c r="D20" s="9" t="s">
        <v>81</v>
      </c>
      <c r="E20" s="30">
        <v>1</v>
      </c>
      <c r="F20" s="29" t="s">
        <v>123</v>
      </c>
      <c r="G20" s="18"/>
    </row>
    <row r="21" s="3" customFormat="1" ht="125" customHeight="1" spans="1:7">
      <c r="A21" s="8">
        <v>18</v>
      </c>
      <c r="B21" s="28" t="s">
        <v>119</v>
      </c>
      <c r="C21" s="29" t="s">
        <v>124</v>
      </c>
      <c r="D21" s="9" t="s">
        <v>81</v>
      </c>
      <c r="E21" s="30">
        <v>1</v>
      </c>
      <c r="F21" s="29" t="s">
        <v>125</v>
      </c>
      <c r="G21" s="18"/>
    </row>
    <row r="22" s="3" customFormat="1" ht="125" customHeight="1" spans="1:7">
      <c r="A22" s="8">
        <v>19</v>
      </c>
      <c r="B22" s="28" t="s">
        <v>119</v>
      </c>
      <c r="C22" s="29" t="s">
        <v>126</v>
      </c>
      <c r="D22" s="9" t="s">
        <v>81</v>
      </c>
      <c r="E22" s="30">
        <v>1</v>
      </c>
      <c r="F22" s="29" t="s">
        <v>127</v>
      </c>
      <c r="G22" s="18"/>
    </row>
    <row r="23" s="3" customFormat="1" ht="125" customHeight="1" spans="1:7">
      <c r="A23" s="8">
        <v>20</v>
      </c>
      <c r="B23" s="28" t="s">
        <v>119</v>
      </c>
      <c r="C23" s="29" t="s">
        <v>128</v>
      </c>
      <c r="D23" s="9" t="s">
        <v>81</v>
      </c>
      <c r="E23" s="30">
        <v>1</v>
      </c>
      <c r="F23" s="29" t="s">
        <v>129</v>
      </c>
      <c r="G23" s="18"/>
    </row>
    <row r="24" s="3" customFormat="1" ht="125" customHeight="1" spans="1:7">
      <c r="A24" s="8">
        <v>21</v>
      </c>
      <c r="B24" s="28" t="s">
        <v>119</v>
      </c>
      <c r="C24" s="29" t="s">
        <v>130</v>
      </c>
      <c r="D24" s="9" t="s">
        <v>81</v>
      </c>
      <c r="E24" s="30">
        <v>1</v>
      </c>
      <c r="F24" s="29" t="s">
        <v>131</v>
      </c>
      <c r="G24" s="18"/>
    </row>
    <row r="25" s="3" customFormat="1" ht="125" customHeight="1" spans="1:7">
      <c r="A25" s="8">
        <v>22</v>
      </c>
      <c r="B25" s="28" t="s">
        <v>119</v>
      </c>
      <c r="C25" s="29" t="s">
        <v>132</v>
      </c>
      <c r="D25" s="9" t="s">
        <v>81</v>
      </c>
      <c r="E25" s="30">
        <v>1</v>
      </c>
      <c r="F25" s="29" t="s">
        <v>133</v>
      </c>
      <c r="G25" s="18"/>
    </row>
    <row r="26" s="3" customFormat="1" ht="125" customHeight="1" spans="1:7">
      <c r="A26" s="8">
        <v>23</v>
      </c>
      <c r="B26" s="28" t="s">
        <v>119</v>
      </c>
      <c r="C26" s="29" t="s">
        <v>134</v>
      </c>
      <c r="D26" s="9" t="s">
        <v>81</v>
      </c>
      <c r="E26" s="30">
        <v>1</v>
      </c>
      <c r="F26" s="29" t="s">
        <v>118</v>
      </c>
      <c r="G26" s="18"/>
    </row>
    <row r="27" s="3" customFormat="1" ht="88" customHeight="1" spans="1:7">
      <c r="A27" s="8">
        <v>24</v>
      </c>
      <c r="B27" s="28" t="s">
        <v>135</v>
      </c>
      <c r="C27" s="29" t="s">
        <v>136</v>
      </c>
      <c r="D27" s="9" t="s">
        <v>81</v>
      </c>
      <c r="E27" s="30">
        <v>1</v>
      </c>
      <c r="F27" s="29" t="s">
        <v>137</v>
      </c>
      <c r="G27" s="18"/>
    </row>
    <row r="28" s="3" customFormat="1" ht="88" customHeight="1" spans="1:7">
      <c r="A28" s="8">
        <v>25</v>
      </c>
      <c r="B28" s="28" t="s">
        <v>135</v>
      </c>
      <c r="C28" s="29" t="s">
        <v>138</v>
      </c>
      <c r="D28" s="9" t="s">
        <v>81</v>
      </c>
      <c r="E28" s="30">
        <v>1</v>
      </c>
      <c r="F28" s="29" t="s">
        <v>123</v>
      </c>
      <c r="G28" s="18"/>
    </row>
    <row r="29" s="3" customFormat="1" ht="88" customHeight="1" spans="1:7">
      <c r="A29" s="8">
        <v>26</v>
      </c>
      <c r="B29" s="28" t="s">
        <v>135</v>
      </c>
      <c r="C29" s="29" t="s">
        <v>139</v>
      </c>
      <c r="D29" s="9" t="s">
        <v>81</v>
      </c>
      <c r="E29" s="30">
        <v>1</v>
      </c>
      <c r="F29" s="29" t="s">
        <v>127</v>
      </c>
      <c r="G29" s="18"/>
    </row>
    <row r="30" s="3" customFormat="1" ht="88" customHeight="1" spans="1:7">
      <c r="A30" s="8">
        <v>27</v>
      </c>
      <c r="B30" s="28" t="s">
        <v>135</v>
      </c>
      <c r="C30" s="29" t="s">
        <v>140</v>
      </c>
      <c r="D30" s="9" t="s">
        <v>81</v>
      </c>
      <c r="E30" s="30">
        <v>1</v>
      </c>
      <c r="F30" s="29" t="s">
        <v>141</v>
      </c>
      <c r="G30" s="18"/>
    </row>
    <row r="31" s="3" customFormat="1" ht="88" customHeight="1" spans="1:7">
      <c r="A31" s="8">
        <v>28</v>
      </c>
      <c r="B31" s="28" t="s">
        <v>135</v>
      </c>
      <c r="C31" s="29" t="s">
        <v>142</v>
      </c>
      <c r="D31" s="9" t="s">
        <v>81</v>
      </c>
      <c r="E31" s="30">
        <v>1</v>
      </c>
      <c r="F31" s="29" t="s">
        <v>131</v>
      </c>
      <c r="G31" s="18"/>
    </row>
    <row r="32" s="3" customFormat="1" ht="88" customHeight="1" spans="1:7">
      <c r="A32" s="8">
        <v>29</v>
      </c>
      <c r="B32" s="28" t="s">
        <v>135</v>
      </c>
      <c r="C32" s="29" t="s">
        <v>143</v>
      </c>
      <c r="D32" s="9" t="s">
        <v>81</v>
      </c>
      <c r="E32" s="30">
        <v>1</v>
      </c>
      <c r="F32" s="29" t="s">
        <v>133</v>
      </c>
      <c r="G32" s="18"/>
    </row>
    <row r="33" s="3" customFormat="1" ht="68" customHeight="1" spans="1:7">
      <c r="A33" s="31" t="s">
        <v>144</v>
      </c>
      <c r="B33" s="32" t="s">
        <v>145</v>
      </c>
      <c r="C33" s="33"/>
      <c r="D33" s="33"/>
      <c r="E33" s="33"/>
      <c r="F33" s="33"/>
      <c r="G33" s="34"/>
    </row>
    <row r="34" s="3" customFormat="1" ht="30" customHeight="1" spans="2:7">
      <c r="B34" s="14"/>
      <c r="C34" s="14"/>
      <c r="D34" s="14"/>
      <c r="E34" s="14"/>
      <c r="F34" s="14"/>
      <c r="G34" s="14"/>
    </row>
    <row r="35" s="3" customFormat="1" ht="30" customHeight="1" spans="2:6">
      <c r="B35" s="14"/>
      <c r="C35" s="14"/>
      <c r="D35" s="14"/>
      <c r="E35" s="14"/>
      <c r="F35" s="19"/>
    </row>
  </sheetData>
  <sheetProtection formatCells="0" formatColumns="0" formatRows="0" insertRows="0" insertColumns="0" insertHyperlinks="0" deleteColumns="0" deleteRows="0" sort="0" autoFilter="0" pivotTables="0"/>
  <mergeCells count="6">
    <mergeCell ref="A1:G1"/>
    <mergeCell ref="A2:G2"/>
    <mergeCell ref="B33:F33"/>
    <mergeCell ref="B34:G34"/>
    <mergeCell ref="B35:E35"/>
    <mergeCell ref="G4:G33"/>
  </mergeCells>
  <pageMargins left="0.708333333333333" right="0.708333333333333" top="0.747916666666667" bottom="0.747916666666667" header="0.314583333333333" footer="0.314583333333333"/>
  <pageSetup paperSize="9" scale="68" fitToHeight="0" orientation="portrait" horizontalDpi="600"/>
  <headerFooter/>
  <rowBreaks count="1" manualBreakCount="1">
    <brk id="1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view="pageBreakPreview" zoomScaleNormal="100" zoomScaleSheetLayoutView="100" topLeftCell="A13" workbookViewId="0">
      <selection activeCell="B16" sqref="B16:G16"/>
    </sheetView>
  </sheetViews>
  <sheetFormatPr defaultColWidth="9" defaultRowHeight="12"/>
  <cols>
    <col min="1" max="1" width="5.875" style="3" customWidth="1"/>
    <col min="2" max="2" width="8.5" style="4" hidden="1" customWidth="1"/>
    <col min="3" max="3" width="12.625" style="2" customWidth="1"/>
    <col min="4" max="4" width="57.625" style="3" customWidth="1"/>
    <col min="5" max="5" width="7.75" style="3" customWidth="1"/>
    <col min="6" max="6" width="8.75" style="3" customWidth="1"/>
    <col min="7" max="7" width="22.875" style="2" customWidth="1"/>
    <col min="8" max="8" width="9" style="3"/>
    <col min="9" max="9" width="9" style="3" customWidth="1"/>
    <col min="10" max="13" width="40.625" style="3" customWidth="1"/>
    <col min="14" max="14" width="20.875" style="3" customWidth="1"/>
    <col min="15" max="16384" width="9" style="3"/>
  </cols>
  <sheetData>
    <row r="1" s="1" customFormat="1" ht="50.1" customHeight="1" spans="1:9">
      <c r="A1" s="5" t="str">
        <f>'包组一（电气自控柜）'!A1</f>
        <v>广州大学城分散热力站节能优化改造项目材料采购项目（三次采购）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5" t="s">
        <v>146</v>
      </c>
      <c r="B2" s="5"/>
      <c r="C2" s="5"/>
      <c r="D2" s="5"/>
      <c r="E2" s="5"/>
      <c r="F2" s="5"/>
      <c r="G2" s="5"/>
      <c r="H2" s="5"/>
      <c r="I2" s="5"/>
    </row>
    <row r="3" s="1" customFormat="1" ht="27" customHeight="1" spans="1:9">
      <c r="A3" s="6" t="s">
        <v>72</v>
      </c>
      <c r="B3" s="7" t="s">
        <v>147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148</v>
      </c>
      <c r="H3" s="6" t="s">
        <v>149</v>
      </c>
      <c r="I3" s="15" t="s">
        <v>78</v>
      </c>
    </row>
    <row r="4" s="2" customFormat="1" ht="150" customHeight="1" spans="1:13">
      <c r="A4" s="8">
        <v>1</v>
      </c>
      <c r="B4" s="9" t="s">
        <v>150</v>
      </c>
      <c r="C4" s="10" t="s">
        <v>151</v>
      </c>
      <c r="D4" s="10" t="s">
        <v>152</v>
      </c>
      <c r="E4" s="9" t="s">
        <v>153</v>
      </c>
      <c r="F4" s="11">
        <v>11</v>
      </c>
      <c r="G4" s="12" t="s">
        <v>154</v>
      </c>
      <c r="H4" s="13" t="s">
        <v>155</v>
      </c>
      <c r="I4" s="16" t="s">
        <v>83</v>
      </c>
      <c r="J4" s="17"/>
      <c r="K4" s="17"/>
      <c r="L4" s="17"/>
      <c r="M4" s="17"/>
    </row>
    <row r="5" s="2" customFormat="1" ht="150" customHeight="1" spans="1:9">
      <c r="A5" s="8">
        <v>2</v>
      </c>
      <c r="B5" s="9" t="s">
        <v>156</v>
      </c>
      <c r="C5" s="10" t="s">
        <v>151</v>
      </c>
      <c r="D5" s="10" t="s">
        <v>157</v>
      </c>
      <c r="E5" s="9" t="s">
        <v>153</v>
      </c>
      <c r="F5" s="11">
        <v>5</v>
      </c>
      <c r="G5" s="12" t="s">
        <v>158</v>
      </c>
      <c r="H5" s="13" t="s">
        <v>159</v>
      </c>
      <c r="I5" s="18"/>
    </row>
    <row r="6" s="2" customFormat="1" ht="150" customHeight="1" spans="1:13">
      <c r="A6" s="8">
        <v>3</v>
      </c>
      <c r="B6" s="9" t="s">
        <v>160</v>
      </c>
      <c r="C6" s="10" t="s">
        <v>151</v>
      </c>
      <c r="D6" s="10" t="s">
        <v>161</v>
      </c>
      <c r="E6" s="9" t="s">
        <v>153</v>
      </c>
      <c r="F6" s="11">
        <v>4</v>
      </c>
      <c r="G6" s="12" t="s">
        <v>162</v>
      </c>
      <c r="H6" s="13" t="s">
        <v>163</v>
      </c>
      <c r="I6" s="18"/>
      <c r="J6" s="17"/>
      <c r="K6" s="17"/>
      <c r="L6" s="17"/>
      <c r="M6" s="17"/>
    </row>
    <row r="7" s="2" customFormat="1" ht="150" customHeight="1" spans="1:9">
      <c r="A7" s="8">
        <v>4</v>
      </c>
      <c r="B7" s="9" t="s">
        <v>164</v>
      </c>
      <c r="C7" s="10" t="s">
        <v>165</v>
      </c>
      <c r="D7" s="10" t="s">
        <v>166</v>
      </c>
      <c r="E7" s="9" t="s">
        <v>153</v>
      </c>
      <c r="F7" s="11">
        <v>2</v>
      </c>
      <c r="G7" s="12" t="s">
        <v>167</v>
      </c>
      <c r="H7" s="13" t="s">
        <v>168</v>
      </c>
      <c r="I7" s="18"/>
    </row>
    <row r="8" s="2" customFormat="1" ht="150" customHeight="1" spans="1:9">
      <c r="A8" s="8">
        <v>5</v>
      </c>
      <c r="B8" s="9" t="s">
        <v>169</v>
      </c>
      <c r="C8" s="10" t="s">
        <v>165</v>
      </c>
      <c r="D8" s="10" t="s">
        <v>170</v>
      </c>
      <c r="E8" s="9" t="s">
        <v>153</v>
      </c>
      <c r="F8" s="11">
        <v>7</v>
      </c>
      <c r="G8" s="12" t="s">
        <v>171</v>
      </c>
      <c r="H8" s="13" t="s">
        <v>172</v>
      </c>
      <c r="I8" s="18"/>
    </row>
    <row r="9" s="2" customFormat="1" ht="150" customHeight="1" spans="1:13">
      <c r="A9" s="8">
        <v>6</v>
      </c>
      <c r="B9" s="9" t="s">
        <v>173</v>
      </c>
      <c r="C9" s="10" t="s">
        <v>174</v>
      </c>
      <c r="D9" s="10" t="s">
        <v>175</v>
      </c>
      <c r="E9" s="9" t="s">
        <v>153</v>
      </c>
      <c r="F9" s="11">
        <v>2</v>
      </c>
      <c r="G9" s="12" t="s">
        <v>176</v>
      </c>
      <c r="H9" s="13" t="s">
        <v>177</v>
      </c>
      <c r="I9" s="18"/>
      <c r="J9" s="17"/>
      <c r="K9" s="17"/>
      <c r="L9" s="17"/>
      <c r="M9" s="17"/>
    </row>
    <row r="10" s="2" customFormat="1" ht="150" customHeight="1" spans="1:12">
      <c r="A10" s="8">
        <v>7</v>
      </c>
      <c r="B10" s="9" t="s">
        <v>178</v>
      </c>
      <c r="C10" s="10" t="s">
        <v>174</v>
      </c>
      <c r="D10" s="10" t="s">
        <v>179</v>
      </c>
      <c r="E10" s="9" t="s">
        <v>153</v>
      </c>
      <c r="F10" s="11">
        <v>2</v>
      </c>
      <c r="G10" s="12" t="s">
        <v>180</v>
      </c>
      <c r="H10" s="13" t="s">
        <v>159</v>
      </c>
      <c r="I10" s="18"/>
      <c r="J10" s="17"/>
      <c r="K10" s="17"/>
      <c r="L10" s="17"/>
    </row>
    <row r="11" s="2" customFormat="1" ht="150" customHeight="1" spans="1:11">
      <c r="A11" s="8">
        <v>8</v>
      </c>
      <c r="B11" s="9" t="s">
        <v>181</v>
      </c>
      <c r="C11" s="10" t="s">
        <v>174</v>
      </c>
      <c r="D11" s="10" t="s">
        <v>182</v>
      </c>
      <c r="E11" s="9" t="s">
        <v>153</v>
      </c>
      <c r="F11" s="11">
        <v>1</v>
      </c>
      <c r="G11" s="12" t="s">
        <v>183</v>
      </c>
      <c r="H11" s="13" t="s">
        <v>184</v>
      </c>
      <c r="I11" s="18"/>
      <c r="J11" s="17"/>
      <c r="K11" s="17"/>
    </row>
    <row r="12" s="2" customFormat="1" ht="150" customHeight="1" spans="1:11">
      <c r="A12" s="8">
        <v>9</v>
      </c>
      <c r="B12" s="9" t="s">
        <v>185</v>
      </c>
      <c r="C12" s="10" t="s">
        <v>174</v>
      </c>
      <c r="D12" s="10" t="s">
        <v>186</v>
      </c>
      <c r="E12" s="9" t="s">
        <v>153</v>
      </c>
      <c r="F12" s="11">
        <v>2</v>
      </c>
      <c r="G12" s="12" t="s">
        <v>187</v>
      </c>
      <c r="H12" s="13" t="s">
        <v>184</v>
      </c>
      <c r="I12" s="18"/>
      <c r="J12" s="17"/>
      <c r="K12" s="17"/>
    </row>
    <row r="13" s="2" customFormat="1" ht="150" customHeight="1" spans="1:9">
      <c r="A13" s="8">
        <v>10</v>
      </c>
      <c r="B13" s="9" t="s">
        <v>188</v>
      </c>
      <c r="C13" s="10" t="s">
        <v>174</v>
      </c>
      <c r="D13" s="10" t="s">
        <v>189</v>
      </c>
      <c r="E13" s="9" t="s">
        <v>153</v>
      </c>
      <c r="F13" s="11">
        <v>3</v>
      </c>
      <c r="G13" s="12" t="s">
        <v>190</v>
      </c>
      <c r="H13" s="13" t="s">
        <v>191</v>
      </c>
      <c r="I13" s="18"/>
    </row>
    <row r="14" s="2" customFormat="1" ht="150" customHeight="1" spans="1:12">
      <c r="A14" s="8">
        <v>11</v>
      </c>
      <c r="B14" s="9" t="s">
        <v>192</v>
      </c>
      <c r="C14" s="10" t="s">
        <v>174</v>
      </c>
      <c r="D14" s="10" t="s">
        <v>193</v>
      </c>
      <c r="E14" s="9" t="s">
        <v>153</v>
      </c>
      <c r="F14" s="11">
        <v>1</v>
      </c>
      <c r="G14" s="12" t="s">
        <v>190</v>
      </c>
      <c r="H14" s="13" t="s">
        <v>191</v>
      </c>
      <c r="I14" s="18"/>
      <c r="J14" s="17"/>
      <c r="K14" s="17"/>
      <c r="L14" s="17"/>
    </row>
    <row r="15" s="3" customFormat="1" ht="30" customHeight="1" spans="2:7">
      <c r="B15" s="14" t="s">
        <v>194</v>
      </c>
      <c r="C15" s="14"/>
      <c r="D15" s="14"/>
      <c r="E15" s="14"/>
      <c r="F15" s="14"/>
      <c r="G15" s="14"/>
    </row>
    <row r="16" s="3" customFormat="1" ht="30" customHeight="1" spans="2:7">
      <c r="B16" s="14" t="s">
        <v>195</v>
      </c>
      <c r="C16" s="14"/>
      <c r="D16" s="14"/>
      <c r="E16" s="14"/>
      <c r="F16" s="14"/>
      <c r="G16" s="14"/>
    </row>
  </sheetData>
  <sheetProtection formatCells="0" formatColumns="0" formatRows="0" insertRows="0" insertColumns="0" insertHyperlinks="0" deleteColumns="0" deleteRows="0" sort="0" autoFilter="0" pivotTables="0"/>
  <mergeCells count="5">
    <mergeCell ref="A1:I1"/>
    <mergeCell ref="A2:I2"/>
    <mergeCell ref="B15:G15"/>
    <mergeCell ref="B16:G16"/>
    <mergeCell ref="I4:I14"/>
  </mergeCells>
  <pageMargins left="0.708333333333333" right="0.708333333333333" top="0.747916666666667" bottom="0.747916666666667" header="0.314583333333333" footer="0.314583333333333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工程信息</vt:lpstr>
      <vt:lpstr>包组一（电气自控柜）</vt:lpstr>
      <vt:lpstr>包组四（水泵）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詹映静</cp:lastModifiedBy>
  <dcterms:created xsi:type="dcterms:W3CDTF">2025-12-09T01:08:00Z</dcterms:created>
  <dcterms:modified xsi:type="dcterms:W3CDTF">2026-04-02T06:14:00Z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84921AE29AD6465CA0B49CEEEF3A2C6E_11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